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38" i="1" s="1"/>
  <c r="L127" i="1"/>
  <c r="L118" i="1"/>
  <c r="L108" i="1"/>
  <c r="L119" i="1" s="1"/>
  <c r="L99" i="1"/>
  <c r="L89" i="1"/>
  <c r="L100" i="1" s="1"/>
  <c r="L80" i="1"/>
  <c r="L81" i="1" s="1"/>
  <c r="L70" i="1"/>
  <c r="L61" i="1"/>
  <c r="L51" i="1"/>
  <c r="L42" i="1"/>
  <c r="L43" i="1" s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62" i="1" l="1"/>
  <c r="L195" i="1"/>
  <c r="I195" i="1"/>
  <c r="H195" i="1"/>
  <c r="J195" i="1"/>
  <c r="G195" i="1"/>
  <c r="J176" i="1"/>
  <c r="L176" i="1"/>
  <c r="I176" i="1"/>
  <c r="H176" i="1"/>
  <c r="G176" i="1"/>
  <c r="I157" i="1"/>
  <c r="L157" i="1"/>
  <c r="J157" i="1"/>
  <c r="H157" i="1"/>
  <c r="G157" i="1"/>
  <c r="H138" i="1"/>
  <c r="J138" i="1"/>
  <c r="I138" i="1"/>
  <c r="G138" i="1"/>
  <c r="G119" i="1"/>
  <c r="J119" i="1"/>
  <c r="I119" i="1"/>
  <c r="H119" i="1"/>
  <c r="J100" i="1"/>
  <c r="I100" i="1"/>
  <c r="H100" i="1"/>
  <c r="G100" i="1"/>
  <c r="F100" i="1"/>
  <c r="J81" i="1"/>
  <c r="F81" i="1"/>
  <c r="H81" i="1"/>
  <c r="I81" i="1"/>
  <c r="G81" i="1"/>
  <c r="L62" i="1"/>
  <c r="L196" i="1" s="1"/>
  <c r="J62" i="1"/>
  <c r="I62" i="1"/>
  <c r="H62" i="1"/>
  <c r="F62" i="1"/>
  <c r="G43" i="1"/>
  <c r="J43" i="1"/>
  <c r="I43" i="1"/>
  <c r="H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G196" i="1"/>
  <c r="J196" i="1"/>
  <c r="H196" i="1"/>
  <c r="F196" i="1"/>
</calcChain>
</file>

<file path=xl/sharedStrings.xml><?xml version="1.0" encoding="utf-8"?>
<sst xmlns="http://schemas.openxmlformats.org/spreadsheetml/2006/main" count="358" uniqueCount="118">
  <si>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</si>
  <si>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</si>
  <si>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</si>
  <si>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</si>
  <si>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</si>
  <si>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</si>
  <si>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</si>
  <si>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</si>
  <si>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</si>
  <si>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</si>
  <si>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</si>
  <si>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</si>
  <si>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</si>
  <si>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</si>
  <si>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</si>
  <si>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</si>
  <si>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</si>
  <si>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</si>
  <si>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</si>
  <si>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</si>
  <si>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</si>
  <si>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</si>
  <si>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</si>
  <si>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</si>
  <si>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</si>
  <si>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</si>
  <si>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</si>
  <si>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</si>
  <si>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</si>
  <si>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</si>
  <si>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</si>
  <si>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</si>
  <si>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</si>
  <si>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</si>
  <si>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</si>
  <si>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</si>
  <si>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</si>
  <si>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</si>
  <si>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"КП Южный"</t>
  </si>
  <si>
    <t>Ларионова И.А</t>
  </si>
  <si>
    <t>Какао с молоком</t>
  </si>
  <si>
    <t>Хлеб</t>
  </si>
  <si>
    <t>ПР</t>
  </si>
  <si>
    <t>Бутерброд с сыром</t>
  </si>
  <si>
    <t>Икра кабачковая</t>
  </si>
  <si>
    <t>Уха рыбацкая с зеленью</t>
  </si>
  <si>
    <t>388/625</t>
  </si>
  <si>
    <t>Плов из птицы</t>
  </si>
  <si>
    <t>Компот из смеси сухофруктов</t>
  </si>
  <si>
    <t>Птица тушеная в томатном соусе</t>
  </si>
  <si>
    <t>Каша гречневая с маслом сл.</t>
  </si>
  <si>
    <t>302/171</t>
  </si>
  <si>
    <t>Печенье</t>
  </si>
  <si>
    <t>Чай с сахаром</t>
  </si>
  <si>
    <t>Винегрет овощной</t>
  </si>
  <si>
    <t>Томатный суп харчо с курицей и зеленью</t>
  </si>
  <si>
    <t>116/АКТ</t>
  </si>
  <si>
    <t>Биточки из мяса с соусом</t>
  </si>
  <si>
    <t>268/АКТ</t>
  </si>
  <si>
    <t>Макаронные изделия отварные с м/р</t>
  </si>
  <si>
    <t>202/309</t>
  </si>
  <si>
    <t>Компот из свежих яблок</t>
  </si>
  <si>
    <t>Рис отварной с м/сливочным</t>
  </si>
  <si>
    <t>Яблоко</t>
  </si>
  <si>
    <t>Напиток из плодов шиповника</t>
  </si>
  <si>
    <t>Салат Степной</t>
  </si>
  <si>
    <t>АКТ</t>
  </si>
  <si>
    <t xml:space="preserve">Суп картофельный с вермишелью и зеленью </t>
  </si>
  <si>
    <t>Рыба запеченая под молочным соусом</t>
  </si>
  <si>
    <t>Пюре картофельное с м/сливоч</t>
  </si>
  <si>
    <t>Компот из кураги</t>
  </si>
  <si>
    <t xml:space="preserve">Икра кабачковая </t>
  </si>
  <si>
    <t>Кисель</t>
  </si>
  <si>
    <t>383/Акт</t>
  </si>
  <si>
    <t>Салат из моркови (припущ.) и кураги</t>
  </si>
  <si>
    <t>Солянка по домашнему</t>
  </si>
  <si>
    <t>Птица тушеная в сметанном соусе</t>
  </si>
  <si>
    <t>290/АКТ</t>
  </si>
  <si>
    <t>Жаркое из птицы</t>
  </si>
  <si>
    <t>Вафли</t>
  </si>
  <si>
    <t>Салат из белокачанной капусты с яблоком</t>
  </si>
  <si>
    <t>Борщ из свежей капусты с картофелем, сметаной, зеленью</t>
  </si>
  <si>
    <t>Шницель из мяса с соусом</t>
  </si>
  <si>
    <t>268/759</t>
  </si>
  <si>
    <t>Пюре из бобовых с м/раст.</t>
  </si>
  <si>
    <t>Сок фруктовый в ассортименте</t>
  </si>
  <si>
    <t>Каша молочная геркулесовая с маслом сливоч.</t>
  </si>
  <si>
    <t>Бутерброд с повидлом</t>
  </si>
  <si>
    <t>Щи из св. капусты с картофелем, сметаной и зеленью</t>
  </si>
  <si>
    <t>Компот из свежих яюлок</t>
  </si>
  <si>
    <t xml:space="preserve">Икра свекольная </t>
  </si>
  <si>
    <t>Рассольник Ленинградский со сметаной и зеленью</t>
  </si>
  <si>
    <t>Тефтели тушеные в соусе</t>
  </si>
  <si>
    <t>Каша гречневая рассыпчатая</t>
  </si>
  <si>
    <t>Рагу овощное из птицы</t>
  </si>
  <si>
    <t>Акт</t>
  </si>
  <si>
    <t>Суп из овощей с птицей, сметаной и зеленью</t>
  </si>
  <si>
    <t>Бигус с сосиской</t>
  </si>
  <si>
    <t>Каша вязкая молочная из риса и пшена с маслом сливочным</t>
  </si>
  <si>
    <t>Суп картофельный с клецками и зеленью</t>
  </si>
  <si>
    <t>108/109</t>
  </si>
  <si>
    <t>Фрикадельки из птицы с томатным соусом</t>
  </si>
  <si>
    <t>297/759</t>
  </si>
  <si>
    <t>Яйцо вареное</t>
  </si>
  <si>
    <t>Салат из белокачанной капусты с морковью</t>
  </si>
  <si>
    <t>Суп-лапша с цыпленком и зеленью</t>
  </si>
  <si>
    <t>Жркое из птицы</t>
  </si>
  <si>
    <t>Каша вязкая молочная пшенная с маслом сливочным</t>
  </si>
  <si>
    <t xml:space="preserve"> ГБОУ СОШ с. Майское</t>
  </si>
  <si>
    <t>Птица тушеная в томатном соусе, каша гречневая с маслом сл.</t>
  </si>
  <si>
    <t>290\302</t>
  </si>
  <si>
    <t>Сосиски отварные с томатным соусом, рис отварной с м/сливочным</t>
  </si>
  <si>
    <t>243\759/304</t>
  </si>
  <si>
    <t>Котлеты "Московские", макаронные изделия отварные с м/р</t>
  </si>
  <si>
    <t>270/202/309</t>
  </si>
  <si>
    <t>207/202/309</t>
  </si>
  <si>
    <t>Котлеты из мяса с соусом, каша гречневая  рассыпчатая</t>
  </si>
  <si>
    <t>268/302/171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</si>
</sst>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2" activePane="bottomRight" state="frozen"/>
      <selection pane="topRight" activeCell="E1" sqref="E1"/>
      <selection pane="bottomLeft" activeCell="A6" sqref="A6"/>
      <selection pane="bottomRight" activeCell="O182" sqref="O18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108</v>
      </c>
      <c r="D1" s="52"/>
      <c r="E1" s="52"/>
      <c r="F1" s="12" t="s">
        <v>16</v>
      </c>
      <c r="G1" s="2" t="s">
        <v>17</v>
      </c>
      <c r="H1" s="53" t="s">
        <v>38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39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107</v>
      </c>
      <c r="F6" s="40">
        <v>205</v>
      </c>
      <c r="G6" s="40">
        <v>8.2799999999999994</v>
      </c>
      <c r="H6" s="40">
        <v>11.86</v>
      </c>
      <c r="I6" s="40">
        <v>39.96</v>
      </c>
      <c r="J6" s="40">
        <v>282.52999999999997</v>
      </c>
      <c r="K6" s="41">
        <v>173</v>
      </c>
      <c r="L6" s="40">
        <v>100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4.4" x14ac:dyDescent="0.3">
      <c r="A9" s="23"/>
      <c r="B9" s="15"/>
      <c r="C9" s="11"/>
      <c r="D9" s="7" t="s">
        <v>30</v>
      </c>
      <c r="E9" s="42" t="s">
        <v>41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42</v>
      </c>
      <c r="L9" s="43"/>
    </row>
    <row r="10" spans="1:12" ht="14.4" x14ac:dyDescent="0.3">
      <c r="A10" s="23"/>
      <c r="B10" s="15"/>
      <c r="C10" s="11"/>
      <c r="D10" s="7" t="s">
        <v>25</v>
      </c>
      <c r="E10" s="42" t="s">
        <v>43</v>
      </c>
      <c r="F10" s="43">
        <v>60</v>
      </c>
      <c r="G10" s="43">
        <v>3.65</v>
      </c>
      <c r="H10" s="43">
        <v>6.22</v>
      </c>
      <c r="I10" s="43">
        <v>9.69</v>
      </c>
      <c r="J10" s="43">
        <v>101.12</v>
      </c>
      <c r="K10" s="44">
        <v>3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19.73</v>
      </c>
      <c r="I13" s="19">
        <f t="shared" si="0"/>
        <v>86.75</v>
      </c>
      <c r="J13" s="19">
        <f t="shared" si="0"/>
        <v>587.5</v>
      </c>
      <c r="K13" s="25"/>
      <c r="L13" s="19">
        <f t="shared" ref="L13" si="1">SUM(L6:L12)</f>
        <v>100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44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 t="s">
        <v>42</v>
      </c>
      <c r="L14" s="43"/>
    </row>
    <row r="15" spans="1:12" ht="14.4" x14ac:dyDescent="0.3">
      <c r="A15" s="23"/>
      <c r="B15" s="15"/>
      <c r="C15" s="11"/>
      <c r="D15" s="7" t="s">
        <v>26</v>
      </c>
      <c r="E15" s="42" t="s">
        <v>45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 t="s">
        <v>46</v>
      </c>
      <c r="L15" s="43">
        <v>138</v>
      </c>
    </row>
    <row r="16" spans="1:12" ht="14.4" x14ac:dyDescent="0.3">
      <c r="A16" s="23"/>
      <c r="B16" s="15"/>
      <c r="C16" s="11"/>
      <c r="D16" s="7" t="s">
        <v>27</v>
      </c>
      <c r="E16" s="42" t="s">
        <v>47</v>
      </c>
      <c r="F16" s="43">
        <v>200</v>
      </c>
      <c r="G16" s="43">
        <v>15.09</v>
      </c>
      <c r="H16" s="43">
        <v>11.61</v>
      </c>
      <c r="I16" s="43">
        <v>34.72</v>
      </c>
      <c r="J16" s="43">
        <v>270.72000000000003</v>
      </c>
      <c r="K16" s="44">
        <v>291</v>
      </c>
      <c r="L16" s="43"/>
    </row>
    <row r="17" spans="1:12" ht="14.4" x14ac:dyDescent="0.3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42" t="s">
        <v>48</v>
      </c>
      <c r="F18" s="43">
        <v>200</v>
      </c>
      <c r="G18" s="43">
        <v>15.09</v>
      </c>
      <c r="H18" s="43">
        <v>11.61</v>
      </c>
      <c r="I18" s="43">
        <v>34.72</v>
      </c>
      <c r="J18" s="43">
        <v>270.72000000000003</v>
      </c>
      <c r="K18" s="44">
        <v>291</v>
      </c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41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 t="s">
        <v>42</v>
      </c>
      <c r="L19" s="43"/>
    </row>
    <row r="20" spans="1:12" ht="14.4" x14ac:dyDescent="0.3">
      <c r="A20" s="23"/>
      <c r="B20" s="15"/>
      <c r="C20" s="11"/>
      <c r="D20" s="7" t="s">
        <v>31</v>
      </c>
      <c r="E20" s="42" t="s">
        <v>41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42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736</v>
      </c>
      <c r="G23" s="19">
        <f t="shared" ref="G23:J23" si="2">SUM(G14:G22)</f>
        <v>40.229999999999997</v>
      </c>
      <c r="H23" s="19">
        <f t="shared" si="2"/>
        <v>39.169999999999995</v>
      </c>
      <c r="I23" s="19">
        <f t="shared" si="2"/>
        <v>119.96</v>
      </c>
      <c r="J23" s="19">
        <f t="shared" si="2"/>
        <v>960.42000000000007</v>
      </c>
      <c r="K23" s="25"/>
      <c r="L23" s="19">
        <f t="shared" ref="L23" si="3">SUM(L14:L22)</f>
        <v>138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1241</v>
      </c>
      <c r="G24" s="32">
        <f t="shared" ref="G24:J24" si="4">G13+G23</f>
        <v>59.48</v>
      </c>
      <c r="H24" s="32">
        <f t="shared" si="4"/>
        <v>58.899999999999991</v>
      </c>
      <c r="I24" s="32">
        <f t="shared" si="4"/>
        <v>206.70999999999998</v>
      </c>
      <c r="J24" s="32">
        <f t="shared" si="4"/>
        <v>1547.92</v>
      </c>
      <c r="K24" s="32"/>
      <c r="L24" s="32">
        <f t="shared" ref="L24" si="5">L13+L23</f>
        <v>238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109</v>
      </c>
      <c r="F25" s="40">
        <v>250</v>
      </c>
      <c r="G25" s="40">
        <v>11.84</v>
      </c>
      <c r="H25" s="40">
        <v>12.84</v>
      </c>
      <c r="I25" s="40">
        <v>29.11</v>
      </c>
      <c r="J25" s="40">
        <v>211.51</v>
      </c>
      <c r="K25" s="41" t="s">
        <v>110</v>
      </c>
      <c r="L25" s="40">
        <v>100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4.4" x14ac:dyDescent="0.3">
      <c r="A28" s="14"/>
      <c r="B28" s="15"/>
      <c r="C28" s="11"/>
      <c r="D28" s="7" t="s">
        <v>30</v>
      </c>
      <c r="E28" s="42" t="s">
        <v>41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42</v>
      </c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25</v>
      </c>
      <c r="E30" s="42" t="s">
        <v>52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 t="s">
        <v>42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100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54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>
        <v>67</v>
      </c>
      <c r="L33" s="43"/>
    </row>
    <row r="34" spans="1:12" ht="14.4" x14ac:dyDescent="0.3">
      <c r="A34" s="14"/>
      <c r="B34" s="15"/>
      <c r="C34" s="11"/>
      <c r="D34" s="7" t="s">
        <v>26</v>
      </c>
      <c r="E34" s="42" t="s">
        <v>55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 t="s">
        <v>56</v>
      </c>
      <c r="L34" s="43">
        <v>138</v>
      </c>
    </row>
    <row r="35" spans="1:12" ht="14.4" x14ac:dyDescent="0.3">
      <c r="A35" s="14"/>
      <c r="B35" s="15"/>
      <c r="C35" s="11"/>
      <c r="D35" s="7" t="s">
        <v>27</v>
      </c>
      <c r="E35" s="42" t="s">
        <v>57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 t="s">
        <v>58</v>
      </c>
      <c r="L35" s="43"/>
    </row>
    <row r="36" spans="1:12" ht="14.4" x14ac:dyDescent="0.3">
      <c r="A36" s="14"/>
      <c r="B36" s="15"/>
      <c r="C36" s="11"/>
      <c r="D36" s="7" t="s">
        <v>28</v>
      </c>
      <c r="E36" s="42" t="s">
        <v>59</v>
      </c>
      <c r="F36" s="43">
        <v>150</v>
      </c>
      <c r="G36" s="43">
        <v>4.5199999999999996</v>
      </c>
      <c r="H36" s="43">
        <v>4.5199999999999996</v>
      </c>
      <c r="I36" s="43">
        <v>17.350000000000001</v>
      </c>
      <c r="J36" s="43">
        <v>168.45</v>
      </c>
      <c r="K36" s="44" t="s">
        <v>60</v>
      </c>
      <c r="L36" s="43"/>
    </row>
    <row r="37" spans="1:12" ht="14.4" x14ac:dyDescent="0.3">
      <c r="A37" s="14"/>
      <c r="B37" s="15"/>
      <c r="C37" s="11"/>
      <c r="D37" s="7" t="s">
        <v>29</v>
      </c>
      <c r="E37" s="42" t="s">
        <v>61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4.4" x14ac:dyDescent="0.3">
      <c r="A38" s="14"/>
      <c r="B38" s="15"/>
      <c r="C38" s="11"/>
      <c r="D38" s="7" t="s">
        <v>30</v>
      </c>
      <c r="E38" s="42" t="s">
        <v>41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 t="s">
        <v>42</v>
      </c>
      <c r="L38" s="43"/>
    </row>
    <row r="39" spans="1:12" ht="14.4" x14ac:dyDescent="0.3">
      <c r="A39" s="14"/>
      <c r="B39" s="15"/>
      <c r="C39" s="11"/>
      <c r="D39" s="7" t="s">
        <v>31</v>
      </c>
      <c r="E39" s="42" t="s">
        <v>41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42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786</v>
      </c>
      <c r="G42" s="19">
        <f t="shared" ref="G42" si="10">SUM(G33:G41)</f>
        <v>25.88</v>
      </c>
      <c r="H42" s="19">
        <f t="shared" ref="H42" si="11">SUM(H33:H41)</f>
        <v>26.06</v>
      </c>
      <c r="I42" s="19">
        <f t="shared" ref="I42" si="12">SUM(I33:I41)</f>
        <v>103.92999999999999</v>
      </c>
      <c r="J42" s="19">
        <f t="shared" ref="J42:L42" si="13">SUM(J33:J41)</f>
        <v>813.03</v>
      </c>
      <c r="K42" s="25"/>
      <c r="L42" s="19">
        <f t="shared" si="13"/>
        <v>138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1326</v>
      </c>
      <c r="G43" s="32">
        <f t="shared" ref="G43" si="14">G32+G42</f>
        <v>45.129999999999995</v>
      </c>
      <c r="H43" s="32">
        <f t="shared" ref="H43" si="15">H32+H42</f>
        <v>45.81</v>
      </c>
      <c r="I43" s="32">
        <f t="shared" ref="I43" si="16">I32+I42</f>
        <v>176.6</v>
      </c>
      <c r="J43" s="32">
        <f t="shared" ref="J43:L43" si="17">J32+J42</f>
        <v>1400.53</v>
      </c>
      <c r="K43" s="32"/>
      <c r="L43" s="32">
        <f t="shared" si="17"/>
        <v>238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111</v>
      </c>
      <c r="F44" s="40">
        <v>250</v>
      </c>
      <c r="G44" s="40">
        <v>11.89</v>
      </c>
      <c r="H44" s="40">
        <v>12.84</v>
      </c>
      <c r="I44" s="40">
        <v>38.549999999999997</v>
      </c>
      <c r="J44" s="40">
        <v>359.1</v>
      </c>
      <c r="K44" s="41" t="s">
        <v>112</v>
      </c>
      <c r="L44" s="40">
        <v>100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4.4" x14ac:dyDescent="0.3">
      <c r="A47" s="23"/>
      <c r="B47" s="15"/>
      <c r="C47" s="11"/>
      <c r="D47" s="7" t="s">
        <v>30</v>
      </c>
      <c r="E47" s="42" t="s">
        <v>41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42</v>
      </c>
      <c r="L47" s="43"/>
    </row>
    <row r="48" spans="1:12" ht="14.4" x14ac:dyDescent="0.3">
      <c r="A48" s="23"/>
      <c r="B48" s="15"/>
      <c r="C48" s="11"/>
      <c r="D48" s="7" t="s">
        <v>23</v>
      </c>
      <c r="E48" s="42" t="s">
        <v>63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100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65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66</v>
      </c>
      <c r="L52" s="43"/>
    </row>
    <row r="53" spans="1:12" ht="14.4" x14ac:dyDescent="0.3">
      <c r="A53" s="23"/>
      <c r="B53" s="15"/>
      <c r="C53" s="11"/>
      <c r="D53" s="7" t="s">
        <v>26</v>
      </c>
      <c r="E53" s="42" t="s">
        <v>67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>
        <v>103</v>
      </c>
      <c r="L53" s="43">
        <v>138</v>
      </c>
    </row>
    <row r="54" spans="1:12" ht="14.4" x14ac:dyDescent="0.3">
      <c r="A54" s="23"/>
      <c r="B54" s="15"/>
      <c r="C54" s="11"/>
      <c r="D54" s="7" t="s">
        <v>27</v>
      </c>
      <c r="E54" s="42" t="s">
        <v>68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>
        <v>233</v>
      </c>
      <c r="L54" s="43"/>
    </row>
    <row r="55" spans="1:12" ht="14.4" x14ac:dyDescent="0.3">
      <c r="A55" s="23"/>
      <c r="B55" s="15"/>
      <c r="C55" s="11"/>
      <c r="D55" s="7" t="s">
        <v>28</v>
      </c>
      <c r="E55" s="42" t="s">
        <v>69</v>
      </c>
      <c r="F55" s="43">
        <v>150</v>
      </c>
      <c r="G55" s="43">
        <v>3.06</v>
      </c>
      <c r="H55" s="43">
        <v>7.19</v>
      </c>
      <c r="I55" s="43">
        <v>15.48</v>
      </c>
      <c r="J55" s="43">
        <v>137.25</v>
      </c>
      <c r="K55" s="44">
        <v>312</v>
      </c>
      <c r="L55" s="43"/>
    </row>
    <row r="56" spans="1:12" ht="14.4" x14ac:dyDescent="0.3">
      <c r="A56" s="23"/>
      <c r="B56" s="15"/>
      <c r="C56" s="11"/>
      <c r="D56" s="7" t="s">
        <v>29</v>
      </c>
      <c r="E56" s="42" t="s">
        <v>70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>
        <v>348</v>
      </c>
      <c r="L56" s="43"/>
    </row>
    <row r="57" spans="1:12" ht="14.4" x14ac:dyDescent="0.3">
      <c r="A57" s="23"/>
      <c r="B57" s="15"/>
      <c r="C57" s="11"/>
      <c r="D57" s="7" t="s">
        <v>30</v>
      </c>
      <c r="E57" s="42" t="s">
        <v>41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42</v>
      </c>
      <c r="L57" s="43"/>
    </row>
    <row r="58" spans="1:12" ht="14.4" x14ac:dyDescent="0.3">
      <c r="A58" s="23"/>
      <c r="B58" s="15"/>
      <c r="C58" s="11"/>
      <c r="D58" s="7" t="s">
        <v>31</v>
      </c>
      <c r="E58" s="42" t="s">
        <v>41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42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771</v>
      </c>
      <c r="G61" s="19">
        <f t="shared" ref="G61" si="22">SUM(G52:G60)</f>
        <v>24.09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746.5</v>
      </c>
      <c r="K61" s="25"/>
      <c r="L61" s="19">
        <f t="shared" si="25"/>
        <v>138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1351</v>
      </c>
      <c r="G62" s="32">
        <f t="shared" ref="G62" si="26">G51+G61</f>
        <v>39.49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1321.8200000000002</v>
      </c>
      <c r="K62" s="32"/>
      <c r="L62" s="32">
        <f t="shared" si="29"/>
        <v>238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113</v>
      </c>
      <c r="F63" s="40">
        <v>250</v>
      </c>
      <c r="G63" s="40">
        <v>10.43</v>
      </c>
      <c r="H63" s="40">
        <v>9.76</v>
      </c>
      <c r="I63" s="40">
        <v>25.52</v>
      </c>
      <c r="J63" s="40">
        <v>282.14999999999998</v>
      </c>
      <c r="K63" s="41" t="s">
        <v>114</v>
      </c>
      <c r="L63" s="40">
        <v>100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72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73</v>
      </c>
      <c r="L65" s="43"/>
    </row>
    <row r="66" spans="1:12" ht="14.4" x14ac:dyDescent="0.3">
      <c r="A66" s="23"/>
      <c r="B66" s="15"/>
      <c r="C66" s="11"/>
      <c r="D66" s="7" t="s">
        <v>30</v>
      </c>
      <c r="E66" s="42" t="s">
        <v>41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42</v>
      </c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25</v>
      </c>
      <c r="E68" s="42" t="s">
        <v>71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42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67.45</v>
      </c>
      <c r="J70" s="19">
        <f t="shared" ref="J70:L70" si="33">SUM(J63:J69)</f>
        <v>562.06999999999994</v>
      </c>
      <c r="K70" s="25"/>
      <c r="L70" s="19">
        <f t="shared" si="33"/>
        <v>100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74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>
        <v>63</v>
      </c>
      <c r="L71" s="43"/>
    </row>
    <row r="72" spans="1:12" ht="14.4" x14ac:dyDescent="0.3">
      <c r="A72" s="23"/>
      <c r="B72" s="15"/>
      <c r="C72" s="11"/>
      <c r="D72" s="7" t="s">
        <v>26</v>
      </c>
      <c r="E72" s="42" t="s">
        <v>75</v>
      </c>
      <c r="F72" s="43">
        <v>216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>
        <v>355</v>
      </c>
      <c r="L72" s="43">
        <v>138</v>
      </c>
    </row>
    <row r="73" spans="1:12" ht="14.4" x14ac:dyDescent="0.3">
      <c r="A73" s="23"/>
      <c r="B73" s="15"/>
      <c r="C73" s="11"/>
      <c r="D73" s="7" t="s">
        <v>27</v>
      </c>
      <c r="E73" s="42" t="s">
        <v>76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 t="s">
        <v>77</v>
      </c>
      <c r="L73" s="43"/>
    </row>
    <row r="74" spans="1:12" ht="14.4" x14ac:dyDescent="0.3">
      <c r="A74" s="23"/>
      <c r="B74" s="15"/>
      <c r="C74" s="11"/>
      <c r="D74" s="7" t="s">
        <v>28</v>
      </c>
      <c r="E74" s="42" t="s">
        <v>50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 t="s">
        <v>51</v>
      </c>
      <c r="L74" s="43"/>
    </row>
    <row r="75" spans="1:12" ht="14.4" x14ac:dyDescent="0.3">
      <c r="A75" s="23"/>
      <c r="B75" s="15"/>
      <c r="C75" s="11"/>
      <c r="D75" s="7" t="s">
        <v>29</v>
      </c>
      <c r="E75" s="42" t="s">
        <v>48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>
        <v>349</v>
      </c>
      <c r="L75" s="43"/>
    </row>
    <row r="76" spans="1:12" ht="14.4" x14ac:dyDescent="0.3">
      <c r="A76" s="23"/>
      <c r="B76" s="15"/>
      <c r="C76" s="11"/>
      <c r="D76" s="7" t="s">
        <v>30</v>
      </c>
      <c r="E76" s="42" t="s">
        <v>41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42</v>
      </c>
      <c r="L76" s="43"/>
    </row>
    <row r="77" spans="1:12" ht="14.4" x14ac:dyDescent="0.3">
      <c r="A77" s="23"/>
      <c r="B77" s="15"/>
      <c r="C77" s="11"/>
      <c r="D77" s="7" t="s">
        <v>31</v>
      </c>
      <c r="E77" s="42" t="s">
        <v>41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42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786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138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1326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184.7</v>
      </c>
      <c r="J81" s="32">
        <f t="shared" ref="J81:L81" si="41">J70+J80</f>
        <v>1343.5700000000002</v>
      </c>
      <c r="K81" s="32"/>
      <c r="L81" s="32">
        <f t="shared" si="41"/>
        <v>238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209.15</v>
      </c>
      <c r="K82" s="41">
        <v>259</v>
      </c>
      <c r="L82" s="40">
        <v>100</v>
      </c>
    </row>
    <row r="83" spans="1:12" ht="14.4" x14ac:dyDescent="0.3">
      <c r="A83" s="23"/>
      <c r="B83" s="15"/>
      <c r="C83" s="11"/>
      <c r="D83" s="6" t="s">
        <v>25</v>
      </c>
      <c r="E83" s="42" t="s">
        <v>79</v>
      </c>
      <c r="F83" s="43">
        <v>60</v>
      </c>
      <c r="G83" s="43">
        <v>0.92</v>
      </c>
      <c r="H83" s="43">
        <v>5.15</v>
      </c>
      <c r="I83" s="43">
        <v>16.32</v>
      </c>
      <c r="J83" s="43">
        <v>155.06</v>
      </c>
      <c r="K83" s="44" t="s">
        <v>42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4.4" x14ac:dyDescent="0.3">
      <c r="A85" s="23"/>
      <c r="B85" s="15"/>
      <c r="C85" s="11"/>
      <c r="D85" s="7" t="s">
        <v>30</v>
      </c>
      <c r="E85" s="42" t="s">
        <v>41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42</v>
      </c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67</v>
      </c>
      <c r="J89" s="19">
        <f t="shared" ref="J89:L89" si="45">SUM(J82:J88)</f>
        <v>578.70000000000005</v>
      </c>
      <c r="K89" s="25"/>
      <c r="L89" s="19">
        <f t="shared" si="45"/>
        <v>100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80</v>
      </c>
      <c r="F90" s="43">
        <v>60</v>
      </c>
      <c r="G90" s="43">
        <v>1.07</v>
      </c>
      <c r="H90" s="43">
        <v>3.06</v>
      </c>
      <c r="I90" s="43">
        <v>6.7</v>
      </c>
      <c r="J90" s="43">
        <v>54.06</v>
      </c>
      <c r="K90" s="44">
        <v>46</v>
      </c>
      <c r="L90" s="43"/>
    </row>
    <row r="91" spans="1:12" ht="26.4" x14ac:dyDescent="0.3">
      <c r="A91" s="23"/>
      <c r="B91" s="15"/>
      <c r="C91" s="11"/>
      <c r="D91" s="7" t="s">
        <v>26</v>
      </c>
      <c r="E91" s="42" t="s">
        <v>81</v>
      </c>
      <c r="F91" s="43">
        <v>206</v>
      </c>
      <c r="G91" s="43">
        <v>3.56</v>
      </c>
      <c r="H91" s="43">
        <v>6.7</v>
      </c>
      <c r="I91" s="43">
        <v>12.24</v>
      </c>
      <c r="J91" s="43">
        <v>151.34</v>
      </c>
      <c r="K91" s="44">
        <v>82</v>
      </c>
      <c r="L91" s="43">
        <v>138</v>
      </c>
    </row>
    <row r="92" spans="1:12" ht="14.4" x14ac:dyDescent="0.3">
      <c r="A92" s="23"/>
      <c r="B92" s="15"/>
      <c r="C92" s="11"/>
      <c r="D92" s="7" t="s">
        <v>27</v>
      </c>
      <c r="E92" s="42" t="s">
        <v>82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196.36</v>
      </c>
      <c r="K92" s="44" t="s">
        <v>83</v>
      </c>
      <c r="L92" s="43"/>
    </row>
    <row r="93" spans="1:12" ht="14.4" x14ac:dyDescent="0.3">
      <c r="A93" s="23"/>
      <c r="B93" s="15"/>
      <c r="C93" s="11"/>
      <c r="D93" s="7" t="s">
        <v>28</v>
      </c>
      <c r="E93" s="42" t="s">
        <v>84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>
        <v>199</v>
      </c>
      <c r="L93" s="43"/>
    </row>
    <row r="94" spans="1:12" ht="14.4" x14ac:dyDescent="0.3">
      <c r="A94" s="23"/>
      <c r="B94" s="15"/>
      <c r="C94" s="11"/>
      <c r="D94" s="7" t="s">
        <v>29</v>
      </c>
      <c r="E94" s="42" t="s">
        <v>85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4.4" x14ac:dyDescent="0.3">
      <c r="A95" s="23"/>
      <c r="B95" s="15"/>
      <c r="C95" s="11"/>
      <c r="D95" s="7" t="s">
        <v>30</v>
      </c>
      <c r="E95" s="42" t="s">
        <v>41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42</v>
      </c>
      <c r="L95" s="43"/>
    </row>
    <row r="96" spans="1:12" ht="14.4" x14ac:dyDescent="0.3">
      <c r="A96" s="23"/>
      <c r="B96" s="15"/>
      <c r="C96" s="11"/>
      <c r="D96" s="7" t="s">
        <v>31</v>
      </c>
      <c r="E96" s="42" t="s">
        <v>41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42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776</v>
      </c>
      <c r="G99" s="19">
        <f t="shared" ref="G99" si="46">SUM(G90:G98)</f>
        <v>26.04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769.19999999999993</v>
      </c>
      <c r="K99" s="25"/>
      <c r="L99" s="19">
        <f t="shared" si="49"/>
        <v>138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1281</v>
      </c>
      <c r="G100" s="32">
        <f t="shared" ref="G100" si="50">G89+G99</f>
        <v>45.29</v>
      </c>
      <c r="H100" s="32">
        <f t="shared" ref="H100" si="51">H89+H99</f>
        <v>47.4</v>
      </c>
      <c r="I100" s="32">
        <f t="shared" ref="I100" si="52">I89+I99</f>
        <v>184.18</v>
      </c>
      <c r="J100" s="32">
        <f t="shared" ref="J100:L100" si="53">J89+J99</f>
        <v>1347.9</v>
      </c>
      <c r="K100" s="32"/>
      <c r="L100" s="32">
        <f t="shared" si="53"/>
        <v>238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86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>
        <v>100</v>
      </c>
    </row>
    <row r="102" spans="1:12" ht="14.4" x14ac:dyDescent="0.3">
      <c r="A102" s="23"/>
      <c r="B102" s="15"/>
      <c r="C102" s="11"/>
      <c r="D102" s="6" t="s">
        <v>25</v>
      </c>
      <c r="E102" s="42" t="s">
        <v>87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4.4" x14ac:dyDescent="0.3">
      <c r="A104" s="23"/>
      <c r="B104" s="15"/>
      <c r="C104" s="11"/>
      <c r="D104" s="7" t="s">
        <v>30</v>
      </c>
      <c r="E104" s="42" t="s">
        <v>41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42</v>
      </c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100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44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42</v>
      </c>
      <c r="L109" s="43"/>
    </row>
    <row r="110" spans="1:12" ht="14.4" x14ac:dyDescent="0.3">
      <c r="A110" s="23"/>
      <c r="B110" s="15"/>
      <c r="C110" s="11"/>
      <c r="D110" s="7" t="s">
        <v>26</v>
      </c>
      <c r="E110" s="42" t="s">
        <v>88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>
        <v>88</v>
      </c>
      <c r="L110" s="43">
        <v>138</v>
      </c>
    </row>
    <row r="111" spans="1:12" ht="14.4" x14ac:dyDescent="0.3">
      <c r="A111" s="23"/>
      <c r="B111" s="15"/>
      <c r="C111" s="11"/>
      <c r="D111" s="7" t="s">
        <v>27</v>
      </c>
      <c r="E111" s="42" t="s">
        <v>49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77</v>
      </c>
      <c r="L111" s="43"/>
    </row>
    <row r="112" spans="1:12" ht="14.4" x14ac:dyDescent="0.3">
      <c r="A112" s="23"/>
      <c r="B112" s="15"/>
      <c r="C112" s="11"/>
      <c r="D112" s="7" t="s">
        <v>28</v>
      </c>
      <c r="E112" s="42" t="s">
        <v>62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209.7</v>
      </c>
      <c r="K112" s="44">
        <v>304</v>
      </c>
      <c r="L112" s="43"/>
    </row>
    <row r="113" spans="1:12" ht="14.4" x14ac:dyDescent="0.3">
      <c r="A113" s="23"/>
      <c r="B113" s="15"/>
      <c r="C113" s="11"/>
      <c r="D113" s="7" t="s">
        <v>29</v>
      </c>
      <c r="E113" s="42" t="s">
        <v>89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4.4" x14ac:dyDescent="0.3">
      <c r="A114" s="23"/>
      <c r="B114" s="15"/>
      <c r="C114" s="11"/>
      <c r="D114" s="7" t="s">
        <v>30</v>
      </c>
      <c r="E114" s="42" t="s">
        <v>41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 t="s">
        <v>42</v>
      </c>
      <c r="L114" s="43"/>
    </row>
    <row r="115" spans="1:12" ht="14.4" x14ac:dyDescent="0.3">
      <c r="A115" s="23"/>
      <c r="B115" s="15"/>
      <c r="C115" s="11"/>
      <c r="D115" s="7" t="s">
        <v>31</v>
      </c>
      <c r="E115" s="42" t="s">
        <v>41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42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782.06</v>
      </c>
      <c r="K118" s="25"/>
      <c r="L118" s="19">
        <f t="shared" ref="L118" si="57">SUM(L109:L117)</f>
        <v>138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41.660000000000004</v>
      </c>
      <c r="I119" s="32">
        <f t="shared" ref="I119" si="60">I108+I118</f>
        <v>186.32999999999998</v>
      </c>
      <c r="J119" s="32">
        <f t="shared" ref="J119:L119" si="61">J108+J118</f>
        <v>1369.56</v>
      </c>
      <c r="K119" s="32"/>
      <c r="L119" s="32">
        <f t="shared" si="61"/>
        <v>238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113</v>
      </c>
      <c r="F120" s="40">
        <v>250</v>
      </c>
      <c r="G120" s="40">
        <v>10.43</v>
      </c>
      <c r="H120" s="40">
        <v>9.76</v>
      </c>
      <c r="I120" s="40">
        <v>25.52</v>
      </c>
      <c r="J120" s="40">
        <v>282.14999999999998</v>
      </c>
      <c r="K120" s="41" t="s">
        <v>115</v>
      </c>
      <c r="L120" s="40">
        <v>100</v>
      </c>
    </row>
    <row r="121" spans="1:12" ht="14.4" x14ac:dyDescent="0.3">
      <c r="A121" s="14"/>
      <c r="B121" s="15"/>
      <c r="C121" s="11"/>
      <c r="D121" s="6"/>
      <c r="E121" s="42"/>
      <c r="F121" s="43">
        <v>150</v>
      </c>
      <c r="G121" s="43">
        <v>4.5199999999999996</v>
      </c>
      <c r="H121" s="43">
        <v>4.5199999999999996</v>
      </c>
      <c r="I121" s="43">
        <v>17.350000000000001</v>
      </c>
      <c r="J121" s="43">
        <v>168.45</v>
      </c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4.4" x14ac:dyDescent="0.3">
      <c r="A123" s="14"/>
      <c r="B123" s="15"/>
      <c r="C123" s="11"/>
      <c r="D123" s="7" t="s">
        <v>30</v>
      </c>
      <c r="E123" s="42" t="s">
        <v>41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42</v>
      </c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25</v>
      </c>
      <c r="E125" s="42" t="s">
        <v>80</v>
      </c>
      <c r="F125" s="43">
        <v>60</v>
      </c>
      <c r="G125" s="43">
        <v>1.07</v>
      </c>
      <c r="H125" s="43">
        <v>5.55</v>
      </c>
      <c r="I125" s="43">
        <v>3.76</v>
      </c>
      <c r="J125" s="43">
        <v>51.49</v>
      </c>
      <c r="K125" s="44">
        <v>45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700</v>
      </c>
      <c r="G127" s="19">
        <f t="shared" ref="G127:J127" si="62">SUM(G120:G126)</f>
        <v>19.920000000000002</v>
      </c>
      <c r="H127" s="19">
        <f t="shared" si="62"/>
        <v>20.32</v>
      </c>
      <c r="I127" s="19">
        <f t="shared" si="62"/>
        <v>98.16</v>
      </c>
      <c r="J127" s="19">
        <f t="shared" si="62"/>
        <v>753.38</v>
      </c>
      <c r="K127" s="25"/>
      <c r="L127" s="19">
        <f t="shared" ref="L127" si="63">SUM(L120:L126)</f>
        <v>100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90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>
        <v>75</v>
      </c>
      <c r="L128" s="43"/>
    </row>
    <row r="129" spans="1:12" ht="14.4" x14ac:dyDescent="0.3">
      <c r="A129" s="14"/>
      <c r="B129" s="15"/>
      <c r="C129" s="11"/>
      <c r="D129" s="7" t="s">
        <v>26</v>
      </c>
      <c r="E129" s="42" t="s">
        <v>91</v>
      </c>
      <c r="F129" s="43">
        <v>206</v>
      </c>
      <c r="G129" s="43">
        <v>3.87</v>
      </c>
      <c r="H129" s="43">
        <v>8.8699999999999992</v>
      </c>
      <c r="I129" s="43">
        <v>4.72</v>
      </c>
      <c r="J129" s="43">
        <v>160.43</v>
      </c>
      <c r="K129" s="44">
        <v>96</v>
      </c>
      <c r="L129" s="43">
        <v>138</v>
      </c>
    </row>
    <row r="130" spans="1:12" ht="14.4" x14ac:dyDescent="0.3">
      <c r="A130" s="14"/>
      <c r="B130" s="15"/>
      <c r="C130" s="11"/>
      <c r="D130" s="7" t="s">
        <v>27</v>
      </c>
      <c r="E130" s="42" t="s">
        <v>92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>
        <v>278</v>
      </c>
      <c r="L130" s="43"/>
    </row>
    <row r="131" spans="1:12" ht="14.4" x14ac:dyDescent="0.3">
      <c r="A131" s="14"/>
      <c r="B131" s="15"/>
      <c r="C131" s="11"/>
      <c r="D131" s="7" t="s">
        <v>28</v>
      </c>
      <c r="E131" s="42" t="s">
        <v>93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 t="s">
        <v>51</v>
      </c>
      <c r="L131" s="43"/>
    </row>
    <row r="132" spans="1:12" ht="14.4" x14ac:dyDescent="0.3">
      <c r="A132" s="14"/>
      <c r="B132" s="15"/>
      <c r="C132" s="11"/>
      <c r="D132" s="7" t="s">
        <v>29</v>
      </c>
      <c r="E132" s="42" t="s">
        <v>85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>
        <v>389</v>
      </c>
      <c r="L132" s="43"/>
    </row>
    <row r="133" spans="1:12" ht="14.4" x14ac:dyDescent="0.3">
      <c r="A133" s="14"/>
      <c r="B133" s="15"/>
      <c r="C133" s="11"/>
      <c r="D133" s="7" t="s">
        <v>30</v>
      </c>
      <c r="E133" s="42" t="s">
        <v>41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 t="s">
        <v>42</v>
      </c>
      <c r="L133" s="43"/>
    </row>
    <row r="134" spans="1:12" ht="14.4" x14ac:dyDescent="0.3">
      <c r="A134" s="14"/>
      <c r="B134" s="15"/>
      <c r="C134" s="11"/>
      <c r="D134" s="7" t="s">
        <v>31</v>
      </c>
      <c r="E134" s="42" t="s">
        <v>41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42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776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709.80000000000007</v>
      </c>
      <c r="K137" s="25"/>
      <c r="L137" s="19">
        <f t="shared" ref="L137" si="65">SUM(L128:L136)</f>
        <v>138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1476</v>
      </c>
      <c r="G138" s="32">
        <f t="shared" ref="G138" si="66">G127+G137</f>
        <v>45.06</v>
      </c>
      <c r="H138" s="32">
        <f t="shared" ref="H138" si="67">H127+H137</f>
        <v>44.019999999999996</v>
      </c>
      <c r="I138" s="32">
        <f t="shared" ref="I138" si="68">I127+I137</f>
        <v>215.41000000000003</v>
      </c>
      <c r="J138" s="32">
        <f t="shared" ref="J138:L138" si="69">J127+J137</f>
        <v>1463.18</v>
      </c>
      <c r="K138" s="32"/>
      <c r="L138" s="32">
        <f t="shared" si="69"/>
        <v>238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94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>
        <v>100</v>
      </c>
    </row>
    <row r="140" spans="1:12" ht="14.4" x14ac:dyDescent="0.3">
      <c r="A140" s="23"/>
      <c r="B140" s="15"/>
      <c r="C140" s="11"/>
      <c r="D140" s="6" t="s">
        <v>25</v>
      </c>
      <c r="E140" s="42" t="s">
        <v>74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3">
      <c r="A142" s="23"/>
      <c r="B142" s="15"/>
      <c r="C142" s="11"/>
      <c r="D142" s="7" t="s">
        <v>30</v>
      </c>
      <c r="E142" s="42" t="s">
        <v>41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42</v>
      </c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100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65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 t="s">
        <v>95</v>
      </c>
      <c r="L147" s="43"/>
    </row>
    <row r="148" spans="1:12" ht="14.4" x14ac:dyDescent="0.3">
      <c r="A148" s="23"/>
      <c r="B148" s="15"/>
      <c r="C148" s="11"/>
      <c r="D148" s="7" t="s">
        <v>26</v>
      </c>
      <c r="E148" s="42" t="s">
        <v>96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116.98</v>
      </c>
      <c r="K148" s="44">
        <v>99</v>
      </c>
      <c r="L148" s="43">
        <v>138</v>
      </c>
    </row>
    <row r="149" spans="1:12" ht="14.4" x14ac:dyDescent="0.3">
      <c r="A149" s="23"/>
      <c r="B149" s="15"/>
      <c r="C149" s="11"/>
      <c r="D149" s="7" t="s">
        <v>27</v>
      </c>
      <c r="E149" s="42" t="s">
        <v>97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292.23</v>
      </c>
      <c r="K149" s="44" t="s">
        <v>95</v>
      </c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 t="s">
        <v>64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>
        <v>388</v>
      </c>
      <c r="L151" s="43"/>
    </row>
    <row r="152" spans="1:12" ht="14.4" x14ac:dyDescent="0.3">
      <c r="A152" s="23"/>
      <c r="B152" s="15"/>
      <c r="C152" s="11"/>
      <c r="D152" s="7" t="s">
        <v>30</v>
      </c>
      <c r="E152" s="42" t="s">
        <v>41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42</v>
      </c>
      <c r="L152" s="43"/>
    </row>
    <row r="153" spans="1:12" ht="14.4" x14ac:dyDescent="0.3">
      <c r="A153" s="23"/>
      <c r="B153" s="15"/>
      <c r="C153" s="11"/>
      <c r="D153" s="7" t="s">
        <v>31</v>
      </c>
      <c r="E153" s="42" t="s">
        <v>41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42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726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705.03000000000009</v>
      </c>
      <c r="K156" s="25"/>
      <c r="L156" s="19">
        <f t="shared" ref="L156" si="73">SUM(L147:L155)</f>
        <v>138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1226</v>
      </c>
      <c r="G157" s="32">
        <f t="shared" ref="G157" si="74">G146+G156</f>
        <v>42.349999999999994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1191.3700000000001</v>
      </c>
      <c r="K157" s="32"/>
      <c r="L157" s="32">
        <f t="shared" si="77"/>
        <v>238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98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>
        <v>100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72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73</v>
      </c>
      <c r="L160" s="43"/>
    </row>
    <row r="161" spans="1:12" ht="14.4" x14ac:dyDescent="0.3">
      <c r="A161" s="23"/>
      <c r="B161" s="15"/>
      <c r="C161" s="11"/>
      <c r="D161" s="7" t="s">
        <v>30</v>
      </c>
      <c r="E161" s="42" t="s">
        <v>41</v>
      </c>
      <c r="F161" s="43">
        <v>30</v>
      </c>
      <c r="G161" s="43">
        <v>2.4300000000000002</v>
      </c>
      <c r="H161" s="43">
        <v>0.03</v>
      </c>
      <c r="I161" s="43">
        <v>14.64</v>
      </c>
      <c r="J161" s="43">
        <v>81.02</v>
      </c>
      <c r="K161" s="44" t="s">
        <v>42</v>
      </c>
      <c r="L161" s="43"/>
    </row>
    <row r="162" spans="1:12" ht="14.4" x14ac:dyDescent="0.3">
      <c r="A162" s="23"/>
      <c r="B162" s="15"/>
      <c r="C162" s="11"/>
      <c r="D162" s="7" t="s">
        <v>23</v>
      </c>
      <c r="E162" s="42" t="s">
        <v>63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16.529999999999998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100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54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>
        <v>67</v>
      </c>
      <c r="L166" s="43"/>
    </row>
    <row r="167" spans="1:12" ht="14.4" x14ac:dyDescent="0.3">
      <c r="A167" s="23"/>
      <c r="B167" s="15"/>
      <c r="C167" s="11"/>
      <c r="D167" s="7" t="s">
        <v>26</v>
      </c>
      <c r="E167" s="42" t="s">
        <v>99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104.36</v>
      </c>
      <c r="K167" s="44" t="s">
        <v>100</v>
      </c>
      <c r="L167" s="43">
        <v>138</v>
      </c>
    </row>
    <row r="168" spans="1:12" ht="14.4" x14ac:dyDescent="0.3">
      <c r="A168" s="23"/>
      <c r="B168" s="15"/>
      <c r="C168" s="11"/>
      <c r="D168" s="7" t="s">
        <v>27</v>
      </c>
      <c r="E168" s="42" t="s">
        <v>101</v>
      </c>
      <c r="F168" s="43">
        <v>100</v>
      </c>
      <c r="G168" s="43">
        <v>10.28</v>
      </c>
      <c r="H168" s="43">
        <v>12.08</v>
      </c>
      <c r="I168" s="43">
        <v>11.37</v>
      </c>
      <c r="J168" s="43">
        <v>179.4</v>
      </c>
      <c r="K168" s="44" t="s">
        <v>102</v>
      </c>
      <c r="L168" s="43"/>
    </row>
    <row r="169" spans="1:12" ht="14.4" x14ac:dyDescent="0.3">
      <c r="A169" s="23"/>
      <c r="B169" s="15"/>
      <c r="C169" s="11"/>
      <c r="D169" s="7" t="s">
        <v>28</v>
      </c>
      <c r="E169" s="42" t="s">
        <v>59</v>
      </c>
      <c r="F169" s="43">
        <v>150</v>
      </c>
      <c r="G169" s="43">
        <v>4.5199999999999996</v>
      </c>
      <c r="H169" s="43">
        <v>4.5199999999999996</v>
      </c>
      <c r="I169" s="43">
        <v>17.350000000000001</v>
      </c>
      <c r="J169" s="43">
        <v>168.45</v>
      </c>
      <c r="K169" s="44" t="s">
        <v>60</v>
      </c>
      <c r="L169" s="43"/>
    </row>
    <row r="170" spans="1:12" ht="14.4" x14ac:dyDescent="0.3">
      <c r="A170" s="23"/>
      <c r="B170" s="15"/>
      <c r="C170" s="11"/>
      <c r="D170" s="7" t="s">
        <v>29</v>
      </c>
      <c r="E170" s="42" t="s">
        <v>70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>
        <v>348</v>
      </c>
      <c r="L170" s="43"/>
    </row>
    <row r="171" spans="1:12" ht="14.4" x14ac:dyDescent="0.3">
      <c r="A171" s="23"/>
      <c r="B171" s="15"/>
      <c r="C171" s="11"/>
      <c r="D171" s="7" t="s">
        <v>30</v>
      </c>
      <c r="E171" s="42" t="s">
        <v>41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42</v>
      </c>
      <c r="L171" s="43"/>
    </row>
    <row r="172" spans="1:12" ht="14.4" x14ac:dyDescent="0.3">
      <c r="A172" s="23"/>
      <c r="B172" s="15"/>
      <c r="C172" s="11"/>
      <c r="D172" s="7" t="s">
        <v>31</v>
      </c>
      <c r="E172" s="42" t="s">
        <v>41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42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27.08</v>
      </c>
      <c r="I175" s="19">
        <f t="shared" si="80"/>
        <v>102.96</v>
      </c>
      <c r="J175" s="19">
        <f t="shared" si="80"/>
        <v>789.68999999999994</v>
      </c>
      <c r="K175" s="25"/>
      <c r="L175" s="19">
        <f t="shared" ref="L175" si="81">SUM(L166:L174)</f>
        <v>138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43.61</v>
      </c>
      <c r="I176" s="32">
        <f t="shared" ref="I176" si="84">I165+I175</f>
        <v>177.74</v>
      </c>
      <c r="J176" s="32">
        <f t="shared" ref="J176:L176" si="85">J165+J175</f>
        <v>1289.78</v>
      </c>
      <c r="K176" s="32"/>
      <c r="L176" s="32">
        <f t="shared" si="85"/>
        <v>238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116</v>
      </c>
      <c r="F177" s="40">
        <v>250</v>
      </c>
      <c r="G177" s="40">
        <v>9.84</v>
      </c>
      <c r="H177" s="40">
        <v>14.13</v>
      </c>
      <c r="I177" s="40">
        <v>41.29</v>
      </c>
      <c r="J177" s="40">
        <v>236.36</v>
      </c>
      <c r="K177" s="41" t="s">
        <v>117</v>
      </c>
      <c r="L177" s="40">
        <v>100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4.4" x14ac:dyDescent="0.3">
      <c r="A180" s="23"/>
      <c r="B180" s="15"/>
      <c r="C180" s="11"/>
      <c r="D180" s="7" t="s">
        <v>30</v>
      </c>
      <c r="E180" s="42" t="s">
        <v>41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42</v>
      </c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25</v>
      </c>
      <c r="E182" s="42" t="s">
        <v>103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>
        <v>209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100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104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>
        <v>45</v>
      </c>
      <c r="L185" s="43"/>
    </row>
    <row r="186" spans="1:12" ht="14.4" x14ac:dyDescent="0.3">
      <c r="A186" s="23"/>
      <c r="B186" s="15"/>
      <c r="C186" s="11"/>
      <c r="D186" s="7" t="s">
        <v>26</v>
      </c>
      <c r="E186" s="42" t="s">
        <v>105</v>
      </c>
      <c r="F186" s="43">
        <v>211</v>
      </c>
      <c r="G186" s="43">
        <v>5.63</v>
      </c>
      <c r="H186" s="43">
        <v>9.51</v>
      </c>
      <c r="I186" s="43">
        <v>17.03</v>
      </c>
      <c r="J186" s="43">
        <v>212.9</v>
      </c>
      <c r="K186" s="44">
        <v>113</v>
      </c>
      <c r="L186" s="43">
        <v>138</v>
      </c>
    </row>
    <row r="187" spans="1:12" ht="14.4" x14ac:dyDescent="0.3">
      <c r="A187" s="23"/>
      <c r="B187" s="15"/>
      <c r="C187" s="11"/>
      <c r="D187" s="7" t="s">
        <v>27</v>
      </c>
      <c r="E187" s="42" t="s">
        <v>106</v>
      </c>
      <c r="F187" s="43">
        <v>200</v>
      </c>
      <c r="G187" s="43">
        <v>11.58</v>
      </c>
      <c r="H187" s="43">
        <v>9.83</v>
      </c>
      <c r="I187" s="43">
        <v>22.93</v>
      </c>
      <c r="J187" s="43">
        <v>209.15</v>
      </c>
      <c r="K187" s="44">
        <v>259</v>
      </c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 t="s">
        <v>48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4.4" x14ac:dyDescent="0.3">
      <c r="A190" s="23"/>
      <c r="B190" s="15"/>
      <c r="C190" s="11"/>
      <c r="D190" s="7" t="s">
        <v>30</v>
      </c>
      <c r="E190" s="42" t="s">
        <v>41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42</v>
      </c>
      <c r="L190" s="43"/>
    </row>
    <row r="191" spans="1:12" ht="14.4" x14ac:dyDescent="0.3">
      <c r="A191" s="23"/>
      <c r="B191" s="15"/>
      <c r="C191" s="11"/>
      <c r="D191" s="7" t="s">
        <v>31</v>
      </c>
      <c r="E191" s="42" t="s">
        <v>41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42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731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103.14999999999999</v>
      </c>
      <c r="J194" s="19">
        <f t="shared" si="88"/>
        <v>734.18999999999994</v>
      </c>
      <c r="K194" s="25"/>
      <c r="L194" s="19">
        <f t="shared" ref="L194" si="89">SUM(L185:L193)</f>
        <v>138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1271</v>
      </c>
      <c r="G195" s="32">
        <f t="shared" ref="G195" si="90">G184+G194</f>
        <v>43.51</v>
      </c>
      <c r="H195" s="32">
        <f t="shared" ref="H195" si="91">H184+H194</f>
        <v>43.45</v>
      </c>
      <c r="I195" s="32">
        <f t="shared" ref="I195" si="92">I184+I194</f>
        <v>170.73</v>
      </c>
      <c r="J195" s="32">
        <f t="shared" ref="J195:L195" si="93">J184+J194</f>
        <v>1252.07</v>
      </c>
      <c r="K195" s="32"/>
      <c r="L195" s="32">
        <f t="shared" si="93"/>
        <v>238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1307.9000000000001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44.535999999999994</v>
      </c>
      <c r="H196" s="34">
        <f t="shared" si="94"/>
        <v>46.122999999999998</v>
      </c>
      <c r="I196" s="34">
        <f t="shared" si="94"/>
        <v>185.631</v>
      </c>
      <c r="J196" s="34">
        <f t="shared" si="94"/>
        <v>1352.77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238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dcterms:created xsi:type="dcterms:W3CDTF">2022-05-16T14:23:56Z</dcterms:created>
  <dcterms:modified xsi:type="dcterms:W3CDTF">2026-01-13T09:35:56Z</dcterms:modified>
</cp:coreProperties>
</file>